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kora.j\Downloads\"/>
    </mc:Choice>
  </mc:AlternateContent>
  <xr:revisionPtr revIDLastSave="0" documentId="13_ncr:1_{F46618F8-5EF1-4EC4-9FD9-90FC6643FCBA}" xr6:coauthVersionLast="47" xr6:coauthVersionMax="47" xr10:uidLastSave="{00000000-0000-0000-0000-000000000000}"/>
  <bookViews>
    <workbookView xWindow="6495" yWindow="0" windowWidth="17730" windowHeight="15030" xr2:uid="{00000000-000D-0000-FFFF-FFFF00000000}"/>
  </bookViews>
  <sheets>
    <sheet name="Przedmiar" sheetId="1" r:id="rId1"/>
    <sheet name="Kosztorys" sheetId="2" r:id="rId2"/>
  </sheets>
  <definedNames>
    <definedName name="_xlnm.Print_Titles" localSheetId="1">Kosztorys!$1:$6</definedName>
    <definedName name="_xlnm.Print_Titles" localSheetId="0">Przedmiar!$1:$6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2" l="1"/>
  <c r="J20" i="2"/>
  <c r="J26" i="2"/>
  <c r="J27" i="2"/>
  <c r="J28" i="2"/>
  <c r="J25" i="2"/>
  <c r="J15" i="2" l="1"/>
  <c r="J13" i="2"/>
  <c r="J9" i="2"/>
  <c r="J19" i="2"/>
  <c r="J22" i="2"/>
  <c r="J24" i="2"/>
  <c r="J29" i="2" s="1"/>
  <c r="J30" i="2" l="1"/>
  <c r="J31" i="2" s="1"/>
  <c r="J32" i="2" s="1"/>
  <c r="J17" i="2"/>
</calcChain>
</file>

<file path=xl/sharedStrings.xml><?xml version="1.0" encoding="utf-8"?>
<sst xmlns="http://schemas.openxmlformats.org/spreadsheetml/2006/main" count="184" uniqueCount="77">
  <si>
    <t>Rodos 7.0.17.7 [13844]</t>
  </si>
  <si>
    <t>Przedmiar</t>
  </si>
  <si>
    <t>Plac zabaw na Kozaczej Górze</t>
  </si>
  <si>
    <t>Nr</t>
  </si>
  <si>
    <t>Podstawa</t>
  </si>
  <si>
    <t>Kod poz.</t>
  </si>
  <si>
    <t>Nr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</si>
  <si>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</si>
  <si>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</si>
  <si>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</si>
  <si>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</si>
  <si>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</si>
  <si>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</si>
  <si>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</si>
  <si>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</si>
  <si>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</si>
  <si>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7</t>
  </si>
  <si>
    <t>1. ROBOTY PRZYGOTOWAWCZE</t>
  </si>
  <si>
    <t>CPV 45112</t>
  </si>
  <si>
    <t>1.1</t>
  </si>
  <si>
    <t xml:space="preserve">  </t>
  </si>
  <si>
    <t>Zabezpieczenie drzew na czas budowy - wygrodzenie SOZ wg wytycznych do projektu</t>
  </si>
  <si>
    <t>m</t>
  </si>
  <si>
    <t>1.1.1</t>
  </si>
  <si>
    <t xml:space="preserve">KNP 2 0318/04.1  </t>
  </si>
  <si>
    <t>Przygotowanie słupów ogrodzenia tymczasowego placu budowy do siatki metalowej</t>
  </si>
  <si>
    <t>1.1.2</t>
  </si>
  <si>
    <t xml:space="preserve">KNP 2 0318/04.3  </t>
  </si>
  <si>
    <t>Ustawienie słupów i umocowanie siatki w tymczasowym ogrodzeniu placu budowy</t>
  </si>
  <si>
    <t>1.1.3</t>
  </si>
  <si>
    <t xml:space="preserve">KNP 2 0318/04.4  </t>
  </si>
  <si>
    <t>Rozbiórka ogrodzenia tymczasowego placu budowy ze słupów i siatki</t>
  </si>
  <si>
    <t>1.2</t>
  </si>
  <si>
    <t>Zabezpieczenie drzew na czas budowy - odeskowanie</t>
  </si>
  <si>
    <t>szt</t>
  </si>
  <si>
    <t>1.2.1</t>
  </si>
  <si>
    <t xml:space="preserve">KNR 2-21 0107/04  </t>
  </si>
  <si>
    <t>Zabezpieczanie drzew o średnicy ponad 30cm na okres wykonywania robót ziemnych</t>
  </si>
  <si>
    <t>1.3</t>
  </si>
  <si>
    <t>Zabezpieczenie systemu korzeniowego drzew na czas robót ziemnych wraz z zabiegami pielęgnacyjnymi</t>
  </si>
  <si>
    <t>1.3.1</t>
  </si>
  <si>
    <t xml:space="preserve">KNR 2-21 0108/04  </t>
  </si>
  <si>
    <t>Zabezpieczenie systemu korzeniowego drzew o średnicy pni  31-40cm na czas robót ziemnych</t>
  </si>
  <si>
    <t>2. ROBOTY ROZBIÓRKOWE</t>
  </si>
  <si>
    <t>2.1</t>
  </si>
  <si>
    <t>2.1.1</t>
  </si>
  <si>
    <t>szt.</t>
  </si>
  <si>
    <t>2.1.2</t>
  </si>
  <si>
    <t>3. Projektowana mała architektura</t>
  </si>
  <si>
    <t>3.1</t>
  </si>
  <si>
    <t>Montaż nowych urządzeń</t>
  </si>
  <si>
    <t>3.1.1</t>
  </si>
  <si>
    <t>zakup i montaż urządzenia zabawowego huśtawka integracyjna</t>
  </si>
  <si>
    <t>3.1.2</t>
  </si>
  <si>
    <t>zakup i montaż urządzenia zabawowego trampolina ziemna</t>
  </si>
  <si>
    <t>3.1.3</t>
  </si>
  <si>
    <t xml:space="preserve">KNR 2-01 0125/04  </t>
  </si>
  <si>
    <t>Ręczne usunięcie z przewozem taczkami warstwy ziemi o grubości 15 cm z przewozem taczkami - pod trawniki i nawierzchnię żwirową</t>
  </si>
  <si>
    <t>m2</t>
  </si>
  <si>
    <t>3.1.4</t>
  </si>
  <si>
    <t xml:space="preserve">KNR 2-23 0106/03 analogia </t>
  </si>
  <si>
    <t>Nawierzchnia amortyzująca z piasku atestowanego o grubości warstwy 30 cm</t>
  </si>
  <si>
    <t>Kosztorys uproszczony</t>
  </si>
  <si>
    <t>Cena</t>
  </si>
  <si>
    <t>Wartość</t>
  </si>
  <si>
    <t>8</t>
  </si>
  <si>
    <t>9</t>
  </si>
  <si>
    <t>ROBOTY PRZYGOTOWAWCZE</t>
  </si>
  <si>
    <t>ROBOTY ROZBIÓRKOWE</t>
  </si>
  <si>
    <t>Projektowana mała architektura</t>
  </si>
  <si>
    <t>Razem k.b.</t>
  </si>
  <si>
    <t>Podatek VAT 23%</t>
  </si>
  <si>
    <t>Ogółem</t>
  </si>
  <si>
    <t>demontaż urządzenia zabawowego zręcznościowego</t>
  </si>
  <si>
    <t>demontaż urządzenia zabawowego zręcznościowego "Pająk" z wywozem i utylizacją na legalnym składowisku</t>
  </si>
  <si>
    <t>demontaż urządzenia zabawowego zręcznościowego "Ścianka wspinaczkowa" z wywozem i utylizacją na legalnym składowisku</t>
  </si>
  <si>
    <t>PPK Joanna Sikora 15.01.2024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</si>
</sst>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i/>
      <sz val="8"/>
      <color rgb="FF000000"/>
      <name val="Arial"/>
    </font>
    <font>
      <b/>
      <sz val="14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39" fontId="3" fillId="5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39" fontId="4" fillId="3" borderId="1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right" vertical="center" wrapText="1"/>
    </xf>
    <xf numFmtId="39" fontId="4" fillId="2" borderId="4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39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39" fontId="4" fillId="2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right" vertical="center" wrapText="1"/>
    </xf>
    <xf numFmtId="39" fontId="5" fillId="5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9"/>
  <sheetViews>
    <sheetView tabSelected="1" topLeftCell="A12" workbookViewId="0">
      <selection activeCell="J20" sqref="J20"/>
    </sheetView>
  </sheetViews>
  <sheetFormatPr defaultColWidth="11.42578125" defaultRowHeight="12.75" customHeight="1" x14ac:dyDescent="0.2"/>
  <cols>
    <col min="1" max="1" width="4.28515625" style="15" customWidth="1"/>
    <col min="2" max="2" width="5" style="15" customWidth="1"/>
    <col min="3" max="3" width="9.28515625" style="15" customWidth="1"/>
    <col min="4" max="4" width="8.5703125" style="15" customWidth="1"/>
    <col min="5" max="5" width="10" style="15" customWidth="1"/>
    <col min="6" max="6" width="40.7109375" style="15" customWidth="1"/>
    <col min="7" max="7" width="5.7109375" style="15" customWidth="1"/>
    <col min="8" max="8" width="14.28515625" style="15" customWidth="1"/>
    <col min="9" max="16384" width="11.42578125" style="15"/>
  </cols>
  <sheetData>
    <row r="2" spans="1:8" ht="12.75" customHeight="1" x14ac:dyDescent="0.2">
      <c r="A2" s="1"/>
      <c r="B2" s="25" t="s">
        <v>0</v>
      </c>
      <c r="C2" s="25"/>
      <c r="D2" s="25"/>
      <c r="E2" s="25"/>
      <c r="F2" s="25"/>
      <c r="G2" s="25"/>
      <c r="H2" s="25"/>
    </row>
    <row r="3" spans="1:8" ht="22.5" customHeight="1" x14ac:dyDescent="0.2">
      <c r="A3" s="1"/>
      <c r="B3" s="26" t="s">
        <v>1</v>
      </c>
      <c r="C3" s="26"/>
      <c r="D3" s="26"/>
      <c r="E3" s="26"/>
      <c r="F3" s="26"/>
      <c r="G3" s="26"/>
      <c r="H3" s="26"/>
    </row>
    <row r="4" spans="1:8" x14ac:dyDescent="0.2">
      <c r="A4" s="1"/>
      <c r="B4" s="27" t="s">
        <v>2</v>
      </c>
      <c r="C4" s="27"/>
      <c r="D4" s="27"/>
      <c r="E4" s="27"/>
      <c r="F4" s="27"/>
      <c r="G4" s="27"/>
      <c r="H4" s="27"/>
    </row>
    <row r="5" spans="1:8" ht="22.5" customHeight="1" x14ac:dyDescent="0.2">
      <c r="A5"/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</row>
    <row r="6" spans="1:8" ht="12.75" customHeight="1" x14ac:dyDescent="0.2">
      <c r="A6"/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 t="s">
        <v>15</v>
      </c>
      <c r="H6" s="3" t="s">
        <v>16</v>
      </c>
    </row>
    <row r="7" spans="1:8" x14ac:dyDescent="0.2">
      <c r="A7"/>
      <c r="B7" s="4"/>
      <c r="C7" s="4"/>
      <c r="D7" s="4"/>
      <c r="E7" s="4"/>
      <c r="F7" s="5" t="s">
        <v>17</v>
      </c>
      <c r="G7" s="4"/>
      <c r="H7" s="6"/>
    </row>
    <row r="8" spans="1:8" x14ac:dyDescent="0.2">
      <c r="A8"/>
      <c r="B8" s="7"/>
      <c r="C8" s="7"/>
      <c r="D8" s="7"/>
      <c r="E8" s="7"/>
      <c r="F8" s="8" t="s">
        <v>18</v>
      </c>
      <c r="G8" s="8"/>
      <c r="H8" s="8"/>
    </row>
    <row r="9" spans="1:8" ht="22.5" x14ac:dyDescent="0.2">
      <c r="A9"/>
      <c r="B9" s="28" t="s">
        <v>19</v>
      </c>
      <c r="C9" s="28" t="s">
        <v>20</v>
      </c>
      <c r="D9" s="28"/>
      <c r="E9" s="28"/>
      <c r="F9" s="29" t="s">
        <v>21</v>
      </c>
      <c r="G9" s="28" t="s">
        <v>22</v>
      </c>
      <c r="H9" s="30">
        <v>52</v>
      </c>
    </row>
    <row r="10" spans="1:8" ht="22.5" x14ac:dyDescent="0.2">
      <c r="A10"/>
      <c r="B10" s="9" t="s">
        <v>23</v>
      </c>
      <c r="C10" s="9" t="s">
        <v>24</v>
      </c>
      <c r="D10" s="9"/>
      <c r="E10" s="9"/>
      <c r="F10" s="10" t="s">
        <v>25</v>
      </c>
      <c r="G10" s="9" t="s">
        <v>22</v>
      </c>
      <c r="H10" s="11">
        <v>52</v>
      </c>
    </row>
    <row r="11" spans="1:8" ht="22.5" x14ac:dyDescent="0.2">
      <c r="A11"/>
      <c r="B11" s="9" t="s">
        <v>26</v>
      </c>
      <c r="C11" s="9" t="s">
        <v>27</v>
      </c>
      <c r="D11" s="9"/>
      <c r="E11" s="9"/>
      <c r="F11" s="10" t="s">
        <v>28</v>
      </c>
      <c r="G11" s="9" t="s">
        <v>22</v>
      </c>
      <c r="H11" s="11">
        <v>52</v>
      </c>
    </row>
    <row r="12" spans="1:8" ht="22.5" x14ac:dyDescent="0.2">
      <c r="A12"/>
      <c r="B12" s="9" t="s">
        <v>29</v>
      </c>
      <c r="C12" s="9" t="s">
        <v>30</v>
      </c>
      <c r="D12" s="9"/>
      <c r="E12" s="9"/>
      <c r="F12" s="10" t="s">
        <v>31</v>
      </c>
      <c r="G12" s="9" t="s">
        <v>22</v>
      </c>
      <c r="H12" s="11">
        <v>52</v>
      </c>
    </row>
    <row r="13" spans="1:8" ht="22.5" x14ac:dyDescent="0.2">
      <c r="A13"/>
      <c r="B13" s="28" t="s">
        <v>32</v>
      </c>
      <c r="C13" s="28" t="s">
        <v>20</v>
      </c>
      <c r="D13" s="28"/>
      <c r="E13" s="28"/>
      <c r="F13" s="29" t="s">
        <v>33</v>
      </c>
      <c r="G13" s="28" t="s">
        <v>34</v>
      </c>
      <c r="H13" s="30">
        <v>2</v>
      </c>
    </row>
    <row r="14" spans="1:8" ht="22.5" x14ac:dyDescent="0.2">
      <c r="A14"/>
      <c r="B14" s="9" t="s">
        <v>35</v>
      </c>
      <c r="C14" s="9" t="s">
        <v>36</v>
      </c>
      <c r="D14" s="9"/>
      <c r="E14" s="9"/>
      <c r="F14" s="10" t="s">
        <v>37</v>
      </c>
      <c r="G14" s="9" t="s">
        <v>34</v>
      </c>
      <c r="H14" s="11">
        <v>2</v>
      </c>
    </row>
    <row r="15" spans="1:8" ht="33.75" x14ac:dyDescent="0.2">
      <c r="A15"/>
      <c r="B15" s="28" t="s">
        <v>38</v>
      </c>
      <c r="C15" s="28" t="s">
        <v>20</v>
      </c>
      <c r="D15" s="28"/>
      <c r="E15" s="28"/>
      <c r="F15" s="29" t="s">
        <v>39</v>
      </c>
      <c r="G15" s="28" t="s">
        <v>34</v>
      </c>
      <c r="H15" s="30">
        <v>5</v>
      </c>
    </row>
    <row r="16" spans="1:8" ht="22.5" x14ac:dyDescent="0.2">
      <c r="A16"/>
      <c r="B16" s="9" t="s">
        <v>40</v>
      </c>
      <c r="C16" s="9" t="s">
        <v>41</v>
      </c>
      <c r="D16" s="9"/>
      <c r="E16" s="9"/>
      <c r="F16" s="10" t="s">
        <v>42</v>
      </c>
      <c r="G16" s="9" t="s">
        <v>34</v>
      </c>
      <c r="H16" s="11">
        <v>5</v>
      </c>
    </row>
    <row r="17" spans="1:8" x14ac:dyDescent="0.2">
      <c r="A17"/>
      <c r="B17" s="17"/>
      <c r="C17" s="17"/>
      <c r="D17" s="17"/>
      <c r="E17" s="17"/>
      <c r="F17" s="17" t="s">
        <v>67</v>
      </c>
      <c r="G17" s="17"/>
      <c r="H17" s="17"/>
    </row>
    <row r="18" spans="1:8" x14ac:dyDescent="0.2">
      <c r="A18"/>
      <c r="B18" s="12"/>
      <c r="C18" s="12"/>
      <c r="D18" s="12"/>
      <c r="E18" s="12"/>
      <c r="F18" s="14" t="s">
        <v>43</v>
      </c>
      <c r="G18" s="13"/>
      <c r="H18" s="12"/>
    </row>
    <row r="19" spans="1:8" ht="22.5" x14ac:dyDescent="0.2">
      <c r="A19"/>
      <c r="B19" s="28" t="s">
        <v>44</v>
      </c>
      <c r="C19" s="28" t="s">
        <v>20</v>
      </c>
      <c r="D19" s="28"/>
      <c r="E19" s="28"/>
      <c r="F19" s="29" t="s">
        <v>73</v>
      </c>
      <c r="G19" s="28" t="s">
        <v>34</v>
      </c>
      <c r="H19" s="30"/>
    </row>
    <row r="20" spans="1:8" ht="33.75" x14ac:dyDescent="0.2">
      <c r="A20"/>
      <c r="B20" s="9" t="s">
        <v>45</v>
      </c>
      <c r="C20" s="9" t="s">
        <v>20</v>
      </c>
      <c r="D20" s="9"/>
      <c r="E20" s="9"/>
      <c r="F20" s="10" t="s">
        <v>74</v>
      </c>
      <c r="G20" s="9" t="s">
        <v>46</v>
      </c>
      <c r="H20" s="11">
        <v>1</v>
      </c>
    </row>
    <row r="21" spans="1:8" ht="33.75" x14ac:dyDescent="0.2">
      <c r="A21"/>
      <c r="B21" s="9" t="s">
        <v>47</v>
      </c>
      <c r="C21" s="9" t="s">
        <v>20</v>
      </c>
      <c r="D21" s="9"/>
      <c r="E21" s="9"/>
      <c r="F21" s="10" t="s">
        <v>75</v>
      </c>
      <c r="G21" s="9" t="s">
        <v>46</v>
      </c>
      <c r="H21" s="11">
        <v>1</v>
      </c>
    </row>
    <row r="22" spans="1:8" x14ac:dyDescent="0.2">
      <c r="A22"/>
      <c r="B22" s="17"/>
      <c r="C22" s="17"/>
      <c r="D22" s="17"/>
      <c r="E22" s="17"/>
      <c r="F22" s="17" t="s">
        <v>68</v>
      </c>
      <c r="G22" s="17"/>
      <c r="H22" s="17"/>
    </row>
    <row r="23" spans="1:8" x14ac:dyDescent="0.2">
      <c r="A23"/>
      <c r="B23" s="12"/>
      <c r="C23" s="12"/>
      <c r="D23" s="12"/>
      <c r="E23" s="12"/>
      <c r="F23" s="14" t="s">
        <v>48</v>
      </c>
      <c r="G23" s="13"/>
      <c r="H23" s="12"/>
    </row>
    <row r="24" spans="1:8" x14ac:dyDescent="0.2">
      <c r="A24"/>
      <c r="B24" s="28" t="s">
        <v>49</v>
      </c>
      <c r="C24" s="28" t="s">
        <v>20</v>
      </c>
      <c r="D24" s="28"/>
      <c r="E24" s="28"/>
      <c r="F24" s="29" t="s">
        <v>50</v>
      </c>
      <c r="G24" s="28" t="s">
        <v>34</v>
      </c>
      <c r="H24" s="30"/>
    </row>
    <row r="25" spans="1:8" ht="30" customHeight="1" x14ac:dyDescent="0.2">
      <c r="A25"/>
      <c r="B25" s="9" t="s">
        <v>51</v>
      </c>
      <c r="C25" s="9" t="s">
        <v>20</v>
      </c>
      <c r="D25" s="9"/>
      <c r="E25" s="9"/>
      <c r="F25" s="10" t="s">
        <v>52</v>
      </c>
      <c r="G25" s="9" t="s">
        <v>46</v>
      </c>
      <c r="H25" s="11">
        <v>1</v>
      </c>
    </row>
    <row r="26" spans="1:8" ht="30" customHeight="1" x14ac:dyDescent="0.2">
      <c r="A26"/>
      <c r="B26" s="9" t="s">
        <v>53</v>
      </c>
      <c r="C26" s="9" t="s">
        <v>20</v>
      </c>
      <c r="D26" s="9"/>
      <c r="E26" s="9"/>
      <c r="F26" s="10" t="s">
        <v>54</v>
      </c>
      <c r="G26" s="9" t="s">
        <v>46</v>
      </c>
      <c r="H26" s="11">
        <v>1</v>
      </c>
    </row>
    <row r="27" spans="1:8" ht="33.75" customHeight="1" x14ac:dyDescent="0.2">
      <c r="B27" s="9" t="s">
        <v>55</v>
      </c>
      <c r="C27" s="9" t="s">
        <v>56</v>
      </c>
      <c r="D27" s="9"/>
      <c r="E27" s="9"/>
      <c r="F27" s="10" t="s">
        <v>57</v>
      </c>
      <c r="G27" s="9" t="s">
        <v>58</v>
      </c>
      <c r="H27" s="11">
        <v>16</v>
      </c>
    </row>
    <row r="28" spans="1:8" ht="35.25" customHeight="1" x14ac:dyDescent="0.2">
      <c r="B28" s="9" t="s">
        <v>59</v>
      </c>
      <c r="C28" s="9" t="s">
        <v>60</v>
      </c>
      <c r="D28" s="9"/>
      <c r="E28" s="9"/>
      <c r="F28" s="10" t="s">
        <v>61</v>
      </c>
      <c r="G28" s="9" t="s">
        <v>58</v>
      </c>
      <c r="H28" s="11">
        <v>16</v>
      </c>
    </row>
    <row r="29" spans="1:8" ht="12.75" customHeight="1" x14ac:dyDescent="0.2">
      <c r="B29" s="17"/>
      <c r="C29" s="17"/>
      <c r="D29" s="17"/>
      <c r="E29" s="17"/>
      <c r="F29" s="17" t="s">
        <v>69</v>
      </c>
      <c r="G29" s="17"/>
      <c r="H29" s="17"/>
    </row>
  </sheetData>
  <mergeCells count="3">
    <mergeCell ref="B2:H2"/>
    <mergeCell ref="B3:H3"/>
    <mergeCell ref="B4:H4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J34"/>
  <sheetViews>
    <sheetView topLeftCell="A14" workbookViewId="0">
      <selection activeCell="B2" sqref="B2:J29"/>
    </sheetView>
  </sheetViews>
  <sheetFormatPr defaultColWidth="11.42578125" defaultRowHeight="12.75" customHeight="1" x14ac:dyDescent="0.2"/>
  <cols>
    <col min="1" max="1" width="4.28515625" style="15" customWidth="1"/>
    <col min="2" max="2" width="5" style="15" customWidth="1"/>
    <col min="3" max="4" width="8.5703125" style="15" customWidth="1"/>
    <col min="5" max="5" width="9.28515625" style="15" customWidth="1"/>
    <col min="6" max="6" width="26.42578125" style="15" customWidth="1"/>
    <col min="7" max="7" width="5" style="15" customWidth="1"/>
    <col min="8" max="9" width="9.28515625" style="15" customWidth="1"/>
    <col min="10" max="10" width="11.42578125" style="15" customWidth="1"/>
    <col min="11" max="16384" width="11.42578125" style="15"/>
  </cols>
  <sheetData>
    <row r="2" spans="1:10" ht="12.75" customHeight="1" x14ac:dyDescent="0.2">
      <c r="A2" s="1"/>
      <c r="B2" s="25" t="s">
        <v>0</v>
      </c>
      <c r="C2" s="25"/>
      <c r="D2" s="25"/>
      <c r="E2" s="25"/>
      <c r="F2" s="25"/>
      <c r="G2" s="25"/>
      <c r="H2" s="25"/>
      <c r="I2" s="25"/>
      <c r="J2" s="25"/>
    </row>
    <row r="3" spans="1:10" ht="22.5" customHeight="1" x14ac:dyDescent="0.2">
      <c r="A3" s="1"/>
      <c r="B3" s="26" t="s">
        <v>62</v>
      </c>
      <c r="C3" s="26"/>
      <c r="D3" s="26"/>
      <c r="E3" s="26"/>
      <c r="F3" s="26"/>
      <c r="G3" s="26"/>
      <c r="H3" s="26"/>
      <c r="I3" s="26"/>
      <c r="J3" s="26"/>
    </row>
    <row r="4" spans="1:10" x14ac:dyDescent="0.2">
      <c r="A4" s="1"/>
      <c r="B4" s="27" t="s">
        <v>2</v>
      </c>
      <c r="C4" s="27"/>
      <c r="D4" s="27"/>
      <c r="E4" s="27"/>
      <c r="F4" s="27"/>
      <c r="G4" s="27"/>
      <c r="H4" s="27"/>
      <c r="I4" s="27"/>
      <c r="J4" s="27"/>
    </row>
    <row r="5" spans="1:10" ht="22.5" customHeight="1" x14ac:dyDescent="0.2">
      <c r="A5"/>
      <c r="B5" s="2" t="s">
        <v>3</v>
      </c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2" t="s">
        <v>9</v>
      </c>
      <c r="I5" s="2" t="s">
        <v>63</v>
      </c>
      <c r="J5" s="2" t="s">
        <v>64</v>
      </c>
    </row>
    <row r="6" spans="1:10" ht="12.75" customHeight="1" x14ac:dyDescent="0.2">
      <c r="A6"/>
      <c r="B6" s="3" t="s">
        <v>10</v>
      </c>
      <c r="C6" s="3" t="s">
        <v>11</v>
      </c>
      <c r="D6" s="3" t="s">
        <v>12</v>
      </c>
      <c r="E6" s="3" t="s">
        <v>13</v>
      </c>
      <c r="F6" s="3" t="s">
        <v>14</v>
      </c>
      <c r="G6" s="3" t="s">
        <v>15</v>
      </c>
      <c r="H6" s="3" t="s">
        <v>16</v>
      </c>
      <c r="I6" s="3" t="s">
        <v>65</v>
      </c>
      <c r="J6" s="3" t="s">
        <v>66</v>
      </c>
    </row>
    <row r="7" spans="1:10" x14ac:dyDescent="0.2">
      <c r="A7"/>
      <c r="B7" s="4"/>
      <c r="C7" s="4"/>
      <c r="D7" s="4"/>
      <c r="E7" s="4"/>
      <c r="F7" s="5" t="s">
        <v>17</v>
      </c>
      <c r="G7" s="4"/>
      <c r="H7" s="6"/>
      <c r="I7" s="6"/>
      <c r="J7" s="6"/>
    </row>
    <row r="8" spans="1:10" x14ac:dyDescent="0.2">
      <c r="A8"/>
      <c r="B8" s="7"/>
      <c r="C8" s="7"/>
      <c r="D8" s="7"/>
      <c r="E8" s="7"/>
      <c r="F8" s="8" t="s">
        <v>18</v>
      </c>
      <c r="G8" s="8"/>
      <c r="H8" s="8"/>
      <c r="I8" s="8"/>
      <c r="J8" s="8"/>
    </row>
    <row r="9" spans="1:10" ht="33.75" x14ac:dyDescent="0.2">
      <c r="A9"/>
      <c r="B9" s="28" t="s">
        <v>19</v>
      </c>
      <c r="C9" s="28" t="s">
        <v>20</v>
      </c>
      <c r="D9" s="28"/>
      <c r="E9" s="28"/>
      <c r="F9" s="29" t="s">
        <v>21</v>
      </c>
      <c r="G9" s="28" t="s">
        <v>22</v>
      </c>
      <c r="H9" s="30">
        <v>52</v>
      </c>
      <c r="I9" s="31">
        <v>36.22</v>
      </c>
      <c r="J9" s="31">
        <f>SUBTOTAL(109,J10:J12)</f>
        <v>1883.44</v>
      </c>
    </row>
    <row r="10" spans="1:10" ht="33.75" x14ac:dyDescent="0.2">
      <c r="A10"/>
      <c r="B10" s="9" t="s">
        <v>23</v>
      </c>
      <c r="C10" s="9" t="s">
        <v>24</v>
      </c>
      <c r="D10" s="9"/>
      <c r="E10" s="9"/>
      <c r="F10" s="10" t="s">
        <v>25</v>
      </c>
      <c r="G10" s="9" t="s">
        <v>22</v>
      </c>
      <c r="H10" s="11">
        <v>52</v>
      </c>
      <c r="I10" s="16">
        <v>6.4</v>
      </c>
      <c r="J10" s="16">
        <v>332.8</v>
      </c>
    </row>
    <row r="11" spans="1:10" ht="33.75" x14ac:dyDescent="0.2">
      <c r="A11"/>
      <c r="B11" s="9" t="s">
        <v>26</v>
      </c>
      <c r="C11" s="9" t="s">
        <v>27</v>
      </c>
      <c r="D11" s="9"/>
      <c r="E11" s="9"/>
      <c r="F11" s="10" t="s">
        <v>28</v>
      </c>
      <c r="G11" s="9" t="s">
        <v>22</v>
      </c>
      <c r="H11" s="11">
        <v>52</v>
      </c>
      <c r="I11" s="16">
        <v>19.559999999999999</v>
      </c>
      <c r="J11" s="16">
        <v>1017.12</v>
      </c>
    </row>
    <row r="12" spans="1:10" ht="33.75" x14ac:dyDescent="0.2">
      <c r="A12"/>
      <c r="B12" s="9" t="s">
        <v>29</v>
      </c>
      <c r="C12" s="9" t="s">
        <v>30</v>
      </c>
      <c r="D12" s="9"/>
      <c r="E12" s="9"/>
      <c r="F12" s="10" t="s">
        <v>31</v>
      </c>
      <c r="G12" s="9" t="s">
        <v>22</v>
      </c>
      <c r="H12" s="11">
        <v>52</v>
      </c>
      <c r="I12" s="16">
        <v>10.26</v>
      </c>
      <c r="J12" s="16">
        <v>533.52</v>
      </c>
    </row>
    <row r="13" spans="1:10" ht="22.5" x14ac:dyDescent="0.2">
      <c r="A13"/>
      <c r="B13" s="28" t="s">
        <v>32</v>
      </c>
      <c r="C13" s="28" t="s">
        <v>20</v>
      </c>
      <c r="D13" s="28"/>
      <c r="E13" s="28"/>
      <c r="F13" s="29" t="s">
        <v>33</v>
      </c>
      <c r="G13" s="28" t="s">
        <v>34</v>
      </c>
      <c r="H13" s="30">
        <v>2</v>
      </c>
      <c r="I13" s="31">
        <v>783.8</v>
      </c>
      <c r="J13" s="31">
        <f>SUBTOTAL(109,J14)</f>
        <v>1567.6</v>
      </c>
    </row>
    <row r="14" spans="1:10" ht="33.75" x14ac:dyDescent="0.2">
      <c r="A14"/>
      <c r="B14" s="9" t="s">
        <v>35</v>
      </c>
      <c r="C14" s="9" t="s">
        <v>36</v>
      </c>
      <c r="D14" s="9"/>
      <c r="E14" s="9"/>
      <c r="F14" s="10" t="s">
        <v>37</v>
      </c>
      <c r="G14" s="9" t="s">
        <v>34</v>
      </c>
      <c r="H14" s="11">
        <v>2</v>
      </c>
      <c r="I14" s="16">
        <v>783.8</v>
      </c>
      <c r="J14" s="16">
        <v>1567.6</v>
      </c>
    </row>
    <row r="15" spans="1:10" ht="45" x14ac:dyDescent="0.2">
      <c r="A15"/>
      <c r="B15" s="28" t="s">
        <v>38</v>
      </c>
      <c r="C15" s="28" t="s">
        <v>20</v>
      </c>
      <c r="D15" s="28"/>
      <c r="E15" s="28"/>
      <c r="F15" s="29" t="s">
        <v>39</v>
      </c>
      <c r="G15" s="28" t="s">
        <v>34</v>
      </c>
      <c r="H15" s="30">
        <v>5</v>
      </c>
      <c r="I15" s="31">
        <v>162.06</v>
      </c>
      <c r="J15" s="31">
        <f>SUBTOTAL(109,J16)</f>
        <v>810.3</v>
      </c>
    </row>
    <row r="16" spans="1:10" ht="45" x14ac:dyDescent="0.2">
      <c r="A16"/>
      <c r="B16" s="9" t="s">
        <v>40</v>
      </c>
      <c r="C16" s="9" t="s">
        <v>41</v>
      </c>
      <c r="D16" s="9"/>
      <c r="E16" s="9"/>
      <c r="F16" s="10" t="s">
        <v>42</v>
      </c>
      <c r="G16" s="9" t="s">
        <v>34</v>
      </c>
      <c r="H16" s="11">
        <v>5</v>
      </c>
      <c r="I16" s="16">
        <v>162.06</v>
      </c>
      <c r="J16" s="16">
        <v>810.3</v>
      </c>
    </row>
    <row r="17" spans="1:10" x14ac:dyDescent="0.2">
      <c r="A17"/>
      <c r="B17" s="17"/>
      <c r="C17" s="17"/>
      <c r="D17" s="17"/>
      <c r="E17" s="17"/>
      <c r="F17" s="17" t="s">
        <v>67</v>
      </c>
      <c r="G17" s="17"/>
      <c r="H17" s="17"/>
      <c r="I17" s="17"/>
      <c r="J17" s="18">
        <f>SUBTOTAL(109,J9:J16)</f>
        <v>4261.34</v>
      </c>
    </row>
    <row r="18" spans="1:10" x14ac:dyDescent="0.2">
      <c r="A18"/>
      <c r="B18" s="12"/>
      <c r="C18" s="12"/>
      <c r="D18" s="12"/>
      <c r="E18" s="12"/>
      <c r="F18" s="14" t="s">
        <v>43</v>
      </c>
      <c r="G18" s="13"/>
      <c r="H18" s="12"/>
      <c r="I18" s="12"/>
      <c r="J18" s="12"/>
    </row>
    <row r="19" spans="1:10" ht="22.5" x14ac:dyDescent="0.2">
      <c r="A19"/>
      <c r="B19" s="28" t="s">
        <v>44</v>
      </c>
      <c r="C19" s="28" t="s">
        <v>20</v>
      </c>
      <c r="D19" s="28"/>
      <c r="E19" s="28"/>
      <c r="F19" s="29" t="s">
        <v>73</v>
      </c>
      <c r="G19" s="28" t="s">
        <v>34</v>
      </c>
      <c r="H19" s="30"/>
      <c r="I19" s="31"/>
      <c r="J19" s="31">
        <f>SUBTOTAL(109,J20:J21)</f>
        <v>3000</v>
      </c>
    </row>
    <row r="20" spans="1:10" ht="45" x14ac:dyDescent="0.2">
      <c r="A20"/>
      <c r="B20" s="9" t="s">
        <v>45</v>
      </c>
      <c r="C20" s="9" t="s">
        <v>20</v>
      </c>
      <c r="D20" s="9"/>
      <c r="E20" s="9"/>
      <c r="F20" s="10" t="s">
        <v>74</v>
      </c>
      <c r="G20" s="9" t="s">
        <v>46</v>
      </c>
      <c r="H20" s="11">
        <v>1</v>
      </c>
      <c r="I20" s="16">
        <v>1500</v>
      </c>
      <c r="J20" s="16">
        <f t="shared" ref="J20:J21" si="0">I20*H20</f>
        <v>1500</v>
      </c>
    </row>
    <row r="21" spans="1:10" ht="56.25" x14ac:dyDescent="0.2">
      <c r="A21"/>
      <c r="B21" s="9" t="s">
        <v>47</v>
      </c>
      <c r="C21" s="9" t="s">
        <v>20</v>
      </c>
      <c r="D21" s="9"/>
      <c r="E21" s="9"/>
      <c r="F21" s="10" t="s">
        <v>75</v>
      </c>
      <c r="G21" s="9" t="s">
        <v>46</v>
      </c>
      <c r="H21" s="11">
        <v>1</v>
      </c>
      <c r="I21" s="16">
        <v>1500</v>
      </c>
      <c r="J21" s="16">
        <f t="shared" si="0"/>
        <v>1500</v>
      </c>
    </row>
    <row r="22" spans="1:10" x14ac:dyDescent="0.2">
      <c r="A22"/>
      <c r="B22" s="17"/>
      <c r="C22" s="17"/>
      <c r="D22" s="17"/>
      <c r="E22" s="17"/>
      <c r="F22" s="17" t="s">
        <v>68</v>
      </c>
      <c r="G22" s="17"/>
      <c r="H22" s="17"/>
      <c r="I22" s="17"/>
      <c r="J22" s="18">
        <f>SUBTOTAL(109,J20:J21)</f>
        <v>3000</v>
      </c>
    </row>
    <row r="23" spans="1:10" ht="22.5" x14ac:dyDescent="0.2">
      <c r="A23"/>
      <c r="B23" s="12"/>
      <c r="C23" s="12"/>
      <c r="D23" s="12"/>
      <c r="E23" s="12"/>
      <c r="F23" s="14" t="s">
        <v>48</v>
      </c>
      <c r="G23" s="13"/>
      <c r="H23" s="12"/>
      <c r="I23" s="12"/>
      <c r="J23" s="12"/>
    </row>
    <row r="24" spans="1:10" x14ac:dyDescent="0.2">
      <c r="A24"/>
      <c r="B24" s="28" t="s">
        <v>49</v>
      </c>
      <c r="C24" s="28" t="s">
        <v>20</v>
      </c>
      <c r="D24" s="28"/>
      <c r="E24" s="28"/>
      <c r="F24" s="29" t="s">
        <v>50</v>
      </c>
      <c r="G24" s="28" t="s">
        <v>34</v>
      </c>
      <c r="H24" s="30"/>
      <c r="I24" s="31"/>
      <c r="J24" s="31">
        <f>SUBTOTAL(109,J25:J28)</f>
        <v>30973.759999999998</v>
      </c>
    </row>
    <row r="25" spans="1:10" ht="33.75" x14ac:dyDescent="0.2">
      <c r="A25"/>
      <c r="B25" s="9" t="s">
        <v>51</v>
      </c>
      <c r="C25" s="9" t="s">
        <v>20</v>
      </c>
      <c r="D25" s="9"/>
      <c r="E25" s="9"/>
      <c r="F25" s="10" t="s">
        <v>52</v>
      </c>
      <c r="G25" s="9" t="s">
        <v>46</v>
      </c>
      <c r="H25" s="11">
        <v>1</v>
      </c>
      <c r="I25" s="16">
        <v>6500</v>
      </c>
      <c r="J25" s="16">
        <f>I25*H25</f>
        <v>6500</v>
      </c>
    </row>
    <row r="26" spans="1:10" ht="22.5" x14ac:dyDescent="0.2">
      <c r="A26"/>
      <c r="B26" s="9" t="s">
        <v>53</v>
      </c>
      <c r="C26" s="9" t="s">
        <v>20</v>
      </c>
      <c r="D26" s="9"/>
      <c r="E26" s="9"/>
      <c r="F26" s="10" t="s">
        <v>54</v>
      </c>
      <c r="G26" s="9" t="s">
        <v>46</v>
      </c>
      <c r="H26" s="11">
        <v>1</v>
      </c>
      <c r="I26" s="16">
        <v>22800</v>
      </c>
      <c r="J26" s="16">
        <f t="shared" ref="J26:J28" si="1">I26*H26</f>
        <v>22800</v>
      </c>
    </row>
    <row r="27" spans="1:10" ht="45" x14ac:dyDescent="0.2">
      <c r="A27"/>
      <c r="B27" s="9" t="s">
        <v>55</v>
      </c>
      <c r="C27" s="9" t="s">
        <v>56</v>
      </c>
      <c r="D27" s="9"/>
      <c r="E27" s="9"/>
      <c r="F27" s="10" t="s">
        <v>57</v>
      </c>
      <c r="G27" s="9" t="s">
        <v>58</v>
      </c>
      <c r="H27" s="11">
        <v>16</v>
      </c>
      <c r="I27" s="16">
        <v>19.61</v>
      </c>
      <c r="J27" s="16">
        <f t="shared" si="1"/>
        <v>313.76</v>
      </c>
    </row>
    <row r="28" spans="1:10" ht="33.75" x14ac:dyDescent="0.2">
      <c r="A28"/>
      <c r="B28" s="9" t="s">
        <v>59</v>
      </c>
      <c r="C28" s="9" t="s">
        <v>60</v>
      </c>
      <c r="D28" s="9"/>
      <c r="E28" s="9"/>
      <c r="F28" s="10" t="s">
        <v>61</v>
      </c>
      <c r="G28" s="9" t="s">
        <v>58</v>
      </c>
      <c r="H28" s="11">
        <v>16</v>
      </c>
      <c r="I28" s="16">
        <v>85</v>
      </c>
      <c r="J28" s="16">
        <f t="shared" si="1"/>
        <v>1360</v>
      </c>
    </row>
    <row r="29" spans="1:10" x14ac:dyDescent="0.2">
      <c r="A29"/>
      <c r="B29" s="17"/>
      <c r="C29" s="17"/>
      <c r="D29" s="17"/>
      <c r="E29" s="17"/>
      <c r="F29" s="17" t="s">
        <v>69</v>
      </c>
      <c r="G29" s="17"/>
      <c r="H29" s="17"/>
      <c r="I29" s="17"/>
      <c r="J29" s="18">
        <f>SUBTOTAL(109,J24:J28)</f>
        <v>30973.759999999998</v>
      </c>
    </row>
    <row r="30" spans="1:10" x14ac:dyDescent="0.2">
      <c r="A30"/>
      <c r="B30" s="19"/>
      <c r="C30" s="19"/>
      <c r="D30" s="19"/>
      <c r="E30" s="19"/>
      <c r="F30" s="19" t="s">
        <v>70</v>
      </c>
      <c r="G30" s="19"/>
      <c r="H30" s="19"/>
      <c r="I30" s="19"/>
      <c r="J30" s="20">
        <f>J29+J22+J17</f>
        <v>38235.099999999991</v>
      </c>
    </row>
    <row r="31" spans="1:10" x14ac:dyDescent="0.2">
      <c r="A31"/>
      <c r="B31" s="21"/>
      <c r="C31" s="21"/>
      <c r="D31" s="21"/>
      <c r="E31" s="21"/>
      <c r="F31" s="21" t="s">
        <v>71</v>
      </c>
      <c r="G31" s="21"/>
      <c r="H31" s="21"/>
      <c r="I31" s="21"/>
      <c r="J31" s="22">
        <f>J30*0.23</f>
        <v>8794.0729999999985</v>
      </c>
    </row>
    <row r="32" spans="1:10" x14ac:dyDescent="0.2">
      <c r="A32"/>
      <c r="B32" s="23"/>
      <c r="C32" s="23"/>
      <c r="D32" s="23"/>
      <c r="E32" s="23"/>
      <c r="F32" s="23" t="s">
        <v>72</v>
      </c>
      <c r="G32" s="23"/>
      <c r="H32" s="23"/>
      <c r="I32" s="23"/>
      <c r="J32" s="24">
        <f>J31+J30</f>
        <v>47029.172999999988</v>
      </c>
    </row>
    <row r="34" spans="2:2" ht="12.75" customHeight="1" x14ac:dyDescent="0.2">
      <c r="B34" s="32" t="s">
        <v>76</v>
      </c>
    </row>
  </sheetData>
  <mergeCells count="3">
    <mergeCell ref="B2:J2"/>
    <mergeCell ref="B3:J3"/>
    <mergeCell ref="B4:J4"/>
  </mergeCells>
  <pageMargins left="0.39370078740157499" right="0.39370078740157499" top="0.39370078740157499" bottom="0.39370078740157499" header="0" footer="0"/>
  <pageSetup paperSize="9" scale="89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Przedmiar</vt:lpstr>
      <vt:lpstr>Kosztorys</vt:lpstr>
      <vt:lpstr>Kosztorys!Tytuły_wydruku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Sikora Joanna</cp:lastModifiedBy>
  <cp:lastPrinted>2024-01-15T07:03:20Z</cp:lastPrinted>
  <dcterms:modified xsi:type="dcterms:W3CDTF">2024-01-15T07:09:06Z</dcterms:modified>
</cp:coreProperties>
</file>